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Rendiconto spese 2015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<sst xmlns="http://schemas.openxmlformats.org/spreadsheetml/2006/main" count="69" uniqueCount="45">
  <si>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Spesa</t>
  </si>
  <si>
    <t>INTEVENTI/FUNZIONI E SERVIZI</t>
  </si>
  <si>
    <t>Funzioni generali di Amministrazione, di gestione e di controllo</t>
  </si>
  <si>
    <t>Funzioni relative alla giustizia</t>
  </si>
  <si>
    <t>Funzioni di polizia locale</t>
  </si>
  <si>
    <t>Funzioni di istruzione pubblica</t>
  </si>
  <si>
    <t>Funzioni relative alla cultura ed ai beni culturali</t>
  </si>
  <si>
    <t>Funzioni nel settore sportivo e ricreativo</t>
  </si>
  <si>
    <t>Funzioni nel campo turistico</t>
  </si>
  <si>
    <t>Funzioni nel campo della viabilità e dei trasporti</t>
  </si>
  <si>
    <t>Funzioni riguardanti la gestione del territorio e dell'ambiente</t>
  </si>
  <si>
    <t>Funzioni nel settore sociale</t>
  </si>
  <si>
    <t>Funzioni nel campo dello sviluppo economico</t>
  </si>
  <si>
    <t>Funzioni relative ai servizi produttivi</t>
  </si>
  <si>
    <t>Totale spese</t>
  </si>
  <si>
    <t>Competenza</t>
  </si>
  <si>
    <t>Cassa</t>
  </si>
  <si>
    <t>Personale</t>
  </si>
  <si>
    <t>Acquisto di beni di consumo e/o materie prime</t>
  </si>
  <si>
    <t>Prestazioni di servizi</t>
  </si>
  <si>
    <t xml:space="preserve">Utilizzo di beni di terzi 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</si>
  <si>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</si>
  <si>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</si>
  <si>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</si>
  <si>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</si>
  <si>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</si>
  <si>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</si>
  <si>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</si>
  <si>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TOTALE TITOLO  1^-SPESE CORRENTI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</si>
  <si>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</si>
  <si>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</si>
  <si>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</si>
  <si>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</si>
  <si>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Acquisizioni di beni mobili, macchine ed attrezzature tecnico-scientifiche</t>
  </si>
  <si>
    <t>Incarichi professionali esterni</t>
  </si>
  <si>
    <t>Trasferimenti di capitali</t>
  </si>
  <si>
    <t>Partecipazioni azionarie</t>
  </si>
  <si>
    <t>Conferimenti di capitale</t>
  </si>
  <si>
    <t>Concessioni di crediti e anticipazioni</t>
  </si>
  <si>
    <t>TOTALE TITOLO  2^-SPESE IN CONTO CAPITALE</t>
  </si>
  <si>
    <t>TOTALE TITOLO  3^-SPESE  PER RIMBORSO DI PRESTITI</t>
  </si>
  <si>
    <t>TOTALE TITOLO  4^-SPESE  PER SERVIZI PER CONTO DI TERZI</t>
  </si>
  <si>
    <t>TOTALE SPESE PER CLASSIFICAZIONE FUNZIONALE</t>
  </si>
  <si>
    <t>DATI DI RENDICONTO ANNO 2015</t>
  </si>
  <si>
    <t>Schemi DPR 194/1996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</si>
</sst>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00\ ;@\ 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ill="0" applyBorder="0" applyAlignment="0" applyProtection="0"/>
    <xf numFmtId="164" fontId="0" fillId="0" borderId="0" applyBorder="0" applyProtection="0">
      <alignment/>
    </xf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>
      <alignment wrapText="1"/>
    </xf>
    <xf numFmtId="0" fontId="0" fillId="0" borderId="2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 wrapText="1"/>
    </xf>
    <xf numFmtId="0" fontId="0" fillId="0" borderId="4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 wrapText="1"/>
    </xf>
    <xf numFmtId="0" fontId="0" fillId="0" borderId="5" xfId="0" applyNumberFormat="1" applyFont="1" applyBorder="1" applyAlignment="1">
      <alignment horizontal="center"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6" xfId="0" applyNumberFormat="1" applyBorder="1" applyAlignment="1">
      <alignment horizontal="left"/>
    </xf>
    <xf numFmtId="164" fontId="0" fillId="0" borderId="9" xfId="18" applyNumberFormat="1" applyBorder="1">
      <alignment/>
    </xf>
    <xf numFmtId="164" fontId="0" fillId="0" borderId="6" xfId="18" applyNumberFormat="1" applyBorder="1">
      <alignment/>
    </xf>
    <xf numFmtId="164" fontId="0" fillId="0" borderId="9" xfId="0" applyNumberFormat="1" applyBorder="1" applyAlignment="1">
      <alignment/>
    </xf>
    <xf numFmtId="164" fontId="3" fillId="0" borderId="9" xfId="18" applyNumberFormat="1" applyFont="1" applyBorder="1">
      <alignment/>
    </xf>
    <xf numFmtId="164" fontId="3" fillId="0" borderId="9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164" fontId="3" fillId="0" borderId="11" xfId="18" applyNumberFormat="1" applyFont="1" applyBorder="1">
      <alignment/>
    </xf>
    <xf numFmtId="0" fontId="3" fillId="0" borderId="11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2" xfId="0" applyNumberFormat="1" applyBorder="1" applyAlignment="1">
      <alignment horizontal="left"/>
    </xf>
    <xf numFmtId="164" fontId="0" fillId="0" borderId="13" xfId="0" applyNumberForma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4" fillId="0" borderId="15" xfId="0" applyNumberFormat="1" applyFont="1" applyBorder="1" applyAlignment="1">
      <alignment wrapText="1"/>
    </xf>
    <xf numFmtId="0" fontId="4" fillId="0" borderId="5" xfId="0" applyNumberFormat="1" applyFont="1" applyBorder="1" applyAlignment="1">
      <alignment wrapText="1"/>
    </xf>
    <xf numFmtId="0" fontId="3" fillId="0" borderId="16" xfId="0" applyNumberFormat="1" applyFont="1" applyBorder="1" applyAlignment="1">
      <alignment wrapText="1"/>
    </xf>
    <xf numFmtId="0" fontId="0" fillId="0" borderId="15" xfId="0" applyNumberFormat="1" applyFont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0" fontId="0" fillId="0" borderId="17" xfId="0" applyNumberFormat="1" applyFont="1" applyBorder="1" applyAlignment="1">
      <alignment horizontal="center" wrapText="1"/>
    </xf>
    <xf numFmtId="0" fontId="0" fillId="0" borderId="18" xfId="0" applyNumberFormat="1" applyFont="1" applyBorder="1" applyAlignment="1">
      <alignment horizontal="center" wrapText="1"/>
    </xf>
    <xf numFmtId="0" fontId="0" fillId="0" borderId="15" xfId="0" applyNumberFormat="1" applyFont="1" applyBorder="1" applyAlignment="1">
      <alignment/>
    </xf>
    <xf numFmtId="0" fontId="2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Migliai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="75" zoomScaleNormal="75" workbookViewId="0" topLeftCell="A1">
      <pane xSplit="3" ySplit="7" topLeftCell="D26" activePane="bottomRight" state="frozen"/>
      <selection pane="topLeft" activeCell="A1" sqref="A1"/>
      <selection pane="topRight" activeCell="C1" sqref="C1"/>
      <selection pane="bottomLeft" activeCell="U8" sqref="U8"/>
      <selection pane="bottomRight" activeCell="B35" sqref="B35:C35"/>
    </sheetView>
  </sheetViews>
  <sheetFormatPr defaultColWidth="9.140625" defaultRowHeight="15"/>
  <cols>
    <col min="1" max="1" width="6.00390625" style="1" customWidth="1"/>
    <col min="2" max="2" width="8.7109375" style="1" customWidth="1"/>
    <col min="3" max="3" width="15.8515625" style="1" customWidth="1"/>
    <col min="4" max="4" width="17.140625" style="1" customWidth="1"/>
    <col min="5" max="5" width="16.28125" style="1" customWidth="1"/>
    <col min="6" max="7" width="12.57421875" style="1" customWidth="1"/>
    <col min="8" max="8" width="14.28125" style="1" customWidth="1"/>
    <col min="9" max="9" width="13.8515625" style="1" customWidth="1"/>
    <col min="10" max="11" width="13.57421875" style="1" customWidth="1"/>
    <col min="12" max="12" width="13.8515625" style="1" customWidth="1"/>
    <col min="13" max="13" width="14.8515625" style="1" customWidth="1"/>
    <col min="14" max="15" width="12.57421875" style="1" customWidth="1"/>
    <col min="16" max="17" width="14.140625" style="1" customWidth="1"/>
    <col min="18" max="18" width="14.7109375" style="1" customWidth="1"/>
    <col min="19" max="19" width="14.8515625" style="1" bestFit="1" customWidth="1"/>
    <col min="20" max="20" width="15.7109375" style="1" customWidth="1"/>
    <col min="21" max="21" width="14.7109375" style="1" customWidth="1"/>
    <col min="22" max="23" width="13.57421875" style="1" customWidth="1"/>
    <col min="24" max="25" width="12.57421875" style="1" customWidth="1"/>
    <col min="26" max="26" width="13.140625" style="1" customWidth="1"/>
    <col min="27" max="27" width="12.00390625" style="1" bestFit="1" customWidth="1"/>
    <col min="28" max="29" width="14.421875" style="1" customWidth="1"/>
    <col min="30" max="16384" width="8.7109375" style="1" customWidth="1"/>
  </cols>
  <sheetData>
    <row r="1" ht="15">
      <c r="A1" s="37" t="s">
        <v>0</v>
      </c>
    </row>
    <row r="2" spans="1:5" ht="15">
      <c r="A2" s="37" t="s">
        <v>43</v>
      </c>
      <c r="E2" s="1" t="s">
        <v>44</v>
      </c>
    </row>
    <row r="4" spans="1:29" ht="13.5" customHeight="1">
      <c r="A4" s="36" t="s">
        <v>1</v>
      </c>
      <c r="B4" s="36"/>
      <c r="C4" s="36"/>
      <c r="D4" s="33" t="s">
        <v>2</v>
      </c>
      <c r="E4" s="33"/>
      <c r="F4" s="33" t="s">
        <v>3</v>
      </c>
      <c r="G4" s="33"/>
      <c r="H4" s="33" t="s">
        <v>4</v>
      </c>
      <c r="I4" s="33"/>
      <c r="J4" s="33" t="s">
        <v>5</v>
      </c>
      <c r="K4" s="33"/>
      <c r="L4" s="33" t="s">
        <v>6</v>
      </c>
      <c r="M4" s="33"/>
      <c r="N4" s="33" t="s">
        <v>7</v>
      </c>
      <c r="O4" s="33"/>
      <c r="P4" s="33" t="s">
        <v>8</v>
      </c>
      <c r="Q4" s="33"/>
      <c r="R4" s="33" t="s">
        <v>9</v>
      </c>
      <c r="S4" s="33"/>
      <c r="T4" s="33" t="s">
        <v>10</v>
      </c>
      <c r="U4" s="33"/>
      <c r="V4" s="33" t="s">
        <v>11</v>
      </c>
      <c r="W4" s="33"/>
      <c r="X4" s="33" t="s">
        <v>12</v>
      </c>
      <c r="Y4" s="33"/>
      <c r="Z4" s="33" t="s">
        <v>13</v>
      </c>
      <c r="AA4" s="33"/>
      <c r="AB4" s="34" t="s">
        <v>14</v>
      </c>
      <c r="AC4" s="34"/>
    </row>
    <row r="5" spans="1:29" ht="15">
      <c r="A5" s="36"/>
      <c r="B5" s="36"/>
      <c r="C5" s="36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4"/>
      <c r="AC5" s="34"/>
    </row>
    <row r="6" spans="1:29" ht="15">
      <c r="A6" s="36"/>
      <c r="B6" s="36"/>
      <c r="C6" s="36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  <c r="AC6" s="34"/>
    </row>
    <row r="7" spans="1:29" ht="15">
      <c r="A7" s="36"/>
      <c r="B7" s="36"/>
      <c r="C7" s="36"/>
      <c r="D7" s="2" t="s">
        <v>15</v>
      </c>
      <c r="E7" s="3" t="s">
        <v>16</v>
      </c>
      <c r="F7" s="4" t="s">
        <v>15</v>
      </c>
      <c r="G7" s="3" t="s">
        <v>16</v>
      </c>
      <c r="H7" s="2" t="s">
        <v>15</v>
      </c>
      <c r="I7" s="3" t="s">
        <v>16</v>
      </c>
      <c r="J7" s="4" t="s">
        <v>15</v>
      </c>
      <c r="K7" s="3" t="s">
        <v>16</v>
      </c>
      <c r="L7" s="4" t="s">
        <v>15</v>
      </c>
      <c r="M7" s="5" t="s">
        <v>16</v>
      </c>
      <c r="N7" s="6" t="s">
        <v>15</v>
      </c>
      <c r="O7" s="7" t="s">
        <v>16</v>
      </c>
      <c r="P7" s="8" t="s">
        <v>15</v>
      </c>
      <c r="Q7" s="3" t="s">
        <v>16</v>
      </c>
      <c r="R7" s="4" t="s">
        <v>15</v>
      </c>
      <c r="S7" s="5" t="s">
        <v>16</v>
      </c>
      <c r="T7" s="6" t="s">
        <v>15</v>
      </c>
      <c r="U7" s="7" t="s">
        <v>16</v>
      </c>
      <c r="V7" s="8" t="s">
        <v>15</v>
      </c>
      <c r="W7" s="3" t="s">
        <v>16</v>
      </c>
      <c r="X7" s="4" t="s">
        <v>15</v>
      </c>
      <c r="Y7" s="3" t="s">
        <v>16</v>
      </c>
      <c r="Z7" s="4" t="s">
        <v>15</v>
      </c>
      <c r="AA7" s="3" t="s">
        <v>16</v>
      </c>
      <c r="AB7" s="4" t="s">
        <v>15</v>
      </c>
      <c r="AC7" s="9" t="s">
        <v>16</v>
      </c>
    </row>
    <row r="8" spans="1:29" ht="15">
      <c r="A8" s="10"/>
      <c r="D8" s="11"/>
      <c r="E8" s="11"/>
      <c r="F8" s="11"/>
      <c r="G8" s="11"/>
      <c r="H8" s="11"/>
      <c r="I8" s="11"/>
      <c r="J8" s="11"/>
      <c r="K8" s="11"/>
      <c r="L8" s="11"/>
      <c r="M8" s="12"/>
      <c r="N8" s="13"/>
      <c r="O8" s="13"/>
      <c r="P8" s="11"/>
      <c r="Q8" s="11"/>
      <c r="R8" s="11"/>
      <c r="S8" s="12"/>
      <c r="T8" s="13"/>
      <c r="U8" s="13"/>
      <c r="V8" s="11"/>
      <c r="W8" s="11"/>
      <c r="X8" s="11"/>
      <c r="Y8" s="11"/>
      <c r="Z8" s="11"/>
      <c r="AA8" s="11"/>
      <c r="AB8" s="11"/>
      <c r="AC8" s="11"/>
    </row>
    <row r="9" spans="1:29" ht="15">
      <c r="A9" s="14">
        <v>1</v>
      </c>
      <c r="B9" s="35" t="s">
        <v>17</v>
      </c>
      <c r="C9" s="35"/>
      <c r="D9" s="15">
        <v>3833583.45</v>
      </c>
      <c r="E9" s="15">
        <v>3855404.38</v>
      </c>
      <c r="F9" s="15">
        <v>88793.39</v>
      </c>
      <c r="G9" s="15">
        <v>87385.74</v>
      </c>
      <c r="H9" s="15">
        <v>2237674.55</v>
      </c>
      <c r="I9" s="15">
        <v>2239733.06</v>
      </c>
      <c r="J9" s="15">
        <v>338465.66</v>
      </c>
      <c r="K9" s="15">
        <v>333251.89</v>
      </c>
      <c r="L9" s="15">
        <v>282755.13</v>
      </c>
      <c r="M9" s="16">
        <v>283709.92</v>
      </c>
      <c r="N9" s="15">
        <v>0</v>
      </c>
      <c r="O9" s="15">
        <v>0</v>
      </c>
      <c r="P9" s="15">
        <v>180346.37</v>
      </c>
      <c r="Q9" s="15">
        <v>183959.9</v>
      </c>
      <c r="R9" s="15">
        <v>0</v>
      </c>
      <c r="S9" s="16">
        <v>0</v>
      </c>
      <c r="T9" s="15">
        <v>1402402.18</v>
      </c>
      <c r="U9" s="15">
        <v>1406716.24</v>
      </c>
      <c r="V9" s="15">
        <v>513551.24</v>
      </c>
      <c r="W9" s="15">
        <v>525499.75</v>
      </c>
      <c r="X9" s="15">
        <v>255050.16</v>
      </c>
      <c r="Y9" s="15">
        <v>250786.08</v>
      </c>
      <c r="Z9" s="15">
        <v>0</v>
      </c>
      <c r="AA9" s="15">
        <v>0</v>
      </c>
      <c r="AB9" s="17">
        <f>+D9+F9+H9+J9+L9+N9+P9+R9+T9+V9+X9+Z9</f>
        <v>9132622.13</v>
      </c>
      <c r="AC9" s="17">
        <f>+E9+G9+I9+K9+M9+O9+Q9+S9+U9+W9+Y9+AA9</f>
        <v>9166446.959999999</v>
      </c>
    </row>
    <row r="10" spans="1:29" ht="41.25" customHeight="1">
      <c r="A10" s="14">
        <v>2</v>
      </c>
      <c r="B10" s="31" t="s">
        <v>18</v>
      </c>
      <c r="C10" s="31"/>
      <c r="D10" s="15">
        <v>415608.99</v>
      </c>
      <c r="E10" s="15">
        <v>203656.97</v>
      </c>
      <c r="F10" s="15">
        <v>4525.27</v>
      </c>
      <c r="G10" s="15">
        <v>4530.72</v>
      </c>
      <c r="H10" s="15">
        <v>84212.99</v>
      </c>
      <c r="I10" s="15">
        <v>107715.19</v>
      </c>
      <c r="J10" s="15">
        <v>54221.93</v>
      </c>
      <c r="K10" s="15">
        <v>52528.72</v>
      </c>
      <c r="L10" s="15">
        <v>16311.69</v>
      </c>
      <c r="M10" s="16">
        <v>35683.23</v>
      </c>
      <c r="N10" s="15">
        <v>955.07</v>
      </c>
      <c r="O10" s="15">
        <v>1054.77</v>
      </c>
      <c r="P10" s="15">
        <v>7677.92</v>
      </c>
      <c r="Q10" s="15">
        <v>7810.8</v>
      </c>
      <c r="R10" s="15">
        <v>62594.33</v>
      </c>
      <c r="S10" s="10">
        <v>48144.71</v>
      </c>
      <c r="T10" s="15">
        <v>70253.45</v>
      </c>
      <c r="U10" s="15">
        <v>66340.47</v>
      </c>
      <c r="V10" s="15">
        <v>35348.23</v>
      </c>
      <c r="W10" s="15">
        <v>36649.57</v>
      </c>
      <c r="X10" s="15">
        <v>2916.26</v>
      </c>
      <c r="Y10" s="15">
        <v>3206.52</v>
      </c>
      <c r="Z10" s="15">
        <v>0</v>
      </c>
      <c r="AA10" s="15">
        <v>0</v>
      </c>
      <c r="AB10" s="17">
        <f aca="true" t="shared" si="0" ref="AB10:AB30">+D10+F10+H10+J10+L10+N10+P10+R10+T10+V10+X10+Z10</f>
        <v>754626.1299999999</v>
      </c>
      <c r="AC10" s="17">
        <f aca="true" t="shared" si="1" ref="AC10:AC30">+E10+G10+I10+K10+M10+O10+Q10+S10+U10+W10+Y10+AA10</f>
        <v>567321.6699999999</v>
      </c>
    </row>
    <row r="11" spans="1:29" ht="27.75" customHeight="1">
      <c r="A11" s="14">
        <v>3</v>
      </c>
      <c r="B11" s="31" t="s">
        <v>19</v>
      </c>
      <c r="C11" s="31"/>
      <c r="D11" s="15">
        <v>3762088.09</v>
      </c>
      <c r="E11" s="15">
        <v>3222619.15</v>
      </c>
      <c r="F11" s="15">
        <v>170506.36</v>
      </c>
      <c r="G11" s="15">
        <v>131276.46</v>
      </c>
      <c r="H11" s="15">
        <v>895178.01</v>
      </c>
      <c r="I11" s="15">
        <v>812347.43</v>
      </c>
      <c r="J11" s="15">
        <v>1859706.52</v>
      </c>
      <c r="K11" s="15">
        <v>2152167.43</v>
      </c>
      <c r="L11" s="15">
        <v>581475.61</v>
      </c>
      <c r="M11" s="16">
        <v>604887.95</v>
      </c>
      <c r="N11" s="15">
        <v>335195.58</v>
      </c>
      <c r="O11" s="15">
        <v>370329.86</v>
      </c>
      <c r="P11" s="15">
        <v>706371.29</v>
      </c>
      <c r="Q11" s="15">
        <v>772863.54</v>
      </c>
      <c r="R11" s="15">
        <v>3386403.39</v>
      </c>
      <c r="S11" s="16">
        <v>3084896.28</v>
      </c>
      <c r="T11" s="15">
        <v>10690319.39</v>
      </c>
      <c r="U11" s="15">
        <v>9785854.19</v>
      </c>
      <c r="V11" s="15">
        <v>4172909.37</v>
      </c>
      <c r="W11" s="15">
        <v>4421804.58</v>
      </c>
      <c r="X11" s="15">
        <v>153303.58</v>
      </c>
      <c r="Y11" s="15">
        <v>206305.39</v>
      </c>
      <c r="Z11" s="15">
        <v>0</v>
      </c>
      <c r="AA11" s="15">
        <v>0</v>
      </c>
      <c r="AB11" s="17">
        <f t="shared" si="0"/>
        <v>26713457.19</v>
      </c>
      <c r="AC11" s="17">
        <f t="shared" si="1"/>
        <v>25565352.259999998</v>
      </c>
    </row>
    <row r="12" spans="1:29" ht="27.75" customHeight="1">
      <c r="A12" s="14">
        <v>4</v>
      </c>
      <c r="B12" s="31" t="s">
        <v>20</v>
      </c>
      <c r="C12" s="31"/>
      <c r="D12" s="15">
        <v>347059.89</v>
      </c>
      <c r="E12" s="15">
        <v>292359.29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0</v>
      </c>
      <c r="N12" s="15">
        <v>0</v>
      </c>
      <c r="O12" s="15">
        <v>0</v>
      </c>
      <c r="P12" s="15">
        <v>0</v>
      </c>
      <c r="Q12" s="15">
        <v>0</v>
      </c>
      <c r="R12" s="15">
        <v>74494.15</v>
      </c>
      <c r="S12" s="15">
        <v>71974.11</v>
      </c>
      <c r="T12" s="15">
        <v>151226.79</v>
      </c>
      <c r="U12" s="15">
        <v>94845.88</v>
      </c>
      <c r="V12" s="15">
        <v>45612.49</v>
      </c>
      <c r="W12" s="15">
        <v>23450.48</v>
      </c>
      <c r="X12" s="15">
        <v>3712.32</v>
      </c>
      <c r="Y12" s="15">
        <v>3712.32</v>
      </c>
      <c r="Z12" s="15">
        <v>0</v>
      </c>
      <c r="AA12" s="15">
        <v>0</v>
      </c>
      <c r="AB12" s="17">
        <f t="shared" si="0"/>
        <v>622105.64</v>
      </c>
      <c r="AC12" s="17">
        <f t="shared" si="1"/>
        <v>486342.07999999996</v>
      </c>
    </row>
    <row r="13" spans="1:29" ht="14.25" customHeight="1">
      <c r="A13" s="14">
        <v>5</v>
      </c>
      <c r="B13" s="31" t="s">
        <v>21</v>
      </c>
      <c r="C13" s="31"/>
      <c r="D13" s="15">
        <v>697758.46</v>
      </c>
      <c r="E13" s="15">
        <v>933077.94</v>
      </c>
      <c r="F13" s="15">
        <v>0</v>
      </c>
      <c r="G13" s="15">
        <v>0</v>
      </c>
      <c r="H13" s="15">
        <v>9257.24</v>
      </c>
      <c r="I13" s="15">
        <v>12368.22</v>
      </c>
      <c r="J13" s="15">
        <v>290612.84</v>
      </c>
      <c r="K13" s="15">
        <v>277695.91</v>
      </c>
      <c r="L13" s="15">
        <v>453919.2</v>
      </c>
      <c r="M13" s="16">
        <v>389458.3</v>
      </c>
      <c r="N13" s="15">
        <v>85753</v>
      </c>
      <c r="O13" s="15">
        <v>89278</v>
      </c>
      <c r="P13" s="15">
        <v>235466.6</v>
      </c>
      <c r="Q13" s="15">
        <v>243956.6</v>
      </c>
      <c r="R13" s="15">
        <v>257609.01</v>
      </c>
      <c r="S13" s="16">
        <v>171441.22</v>
      </c>
      <c r="T13" s="15">
        <v>127036.61</v>
      </c>
      <c r="U13" s="15">
        <v>142492.44</v>
      </c>
      <c r="V13" s="15">
        <v>449700.86</v>
      </c>
      <c r="W13" s="15">
        <v>510427.1</v>
      </c>
      <c r="X13" s="15">
        <v>100624.75</v>
      </c>
      <c r="Y13" s="15">
        <v>126124.75</v>
      </c>
      <c r="Z13" s="15">
        <v>0</v>
      </c>
      <c r="AA13" s="15">
        <v>0</v>
      </c>
      <c r="AB13" s="17">
        <f t="shared" si="0"/>
        <v>2707738.57</v>
      </c>
      <c r="AC13" s="17">
        <f t="shared" si="1"/>
        <v>2896320.48</v>
      </c>
    </row>
    <row r="14" spans="1:29" ht="41.25" customHeight="1">
      <c r="A14" s="14">
        <v>6</v>
      </c>
      <c r="B14" s="31" t="s">
        <v>22</v>
      </c>
      <c r="C14" s="31"/>
      <c r="D14" s="15">
        <v>218832.84</v>
      </c>
      <c r="E14" s="15">
        <v>218832.84</v>
      </c>
      <c r="F14" s="15">
        <v>0</v>
      </c>
      <c r="G14" s="15">
        <v>0</v>
      </c>
      <c r="H14" s="15">
        <v>16.99</v>
      </c>
      <c r="I14" s="15">
        <v>16.99</v>
      </c>
      <c r="J14" s="15">
        <v>84278.55</v>
      </c>
      <c r="K14" s="15">
        <v>84278.55</v>
      </c>
      <c r="L14" s="15">
        <v>0</v>
      </c>
      <c r="M14" s="16">
        <v>0</v>
      </c>
      <c r="N14" s="15">
        <v>0</v>
      </c>
      <c r="O14" s="15">
        <v>0</v>
      </c>
      <c r="P14" s="15">
        <v>0</v>
      </c>
      <c r="Q14" s="15">
        <v>0</v>
      </c>
      <c r="R14" s="15">
        <v>415777</v>
      </c>
      <c r="S14" s="16">
        <v>415777</v>
      </c>
      <c r="T14" s="15">
        <v>169567.9</v>
      </c>
      <c r="U14" s="15">
        <v>169567.9</v>
      </c>
      <c r="V14" s="15">
        <v>10558.07</v>
      </c>
      <c r="W14" s="15">
        <v>10558.07</v>
      </c>
      <c r="X14" s="15">
        <v>0</v>
      </c>
      <c r="Y14" s="15">
        <v>0</v>
      </c>
      <c r="Z14" s="15">
        <v>0</v>
      </c>
      <c r="AA14" s="15">
        <v>0</v>
      </c>
      <c r="AB14" s="17">
        <f t="shared" si="0"/>
        <v>899031.35</v>
      </c>
      <c r="AC14" s="17">
        <f t="shared" si="1"/>
        <v>899031.35</v>
      </c>
    </row>
    <row r="15" spans="1:29" ht="14.25" customHeight="1">
      <c r="A15" s="14">
        <v>7</v>
      </c>
      <c r="B15" s="31" t="s">
        <v>23</v>
      </c>
      <c r="C15" s="31"/>
      <c r="D15" s="15">
        <v>716418.93</v>
      </c>
      <c r="E15" s="15">
        <v>736644.35</v>
      </c>
      <c r="F15" s="15">
        <v>29995.3</v>
      </c>
      <c r="G15" s="15">
        <v>33459.55</v>
      </c>
      <c r="H15" s="15">
        <v>146230.18</v>
      </c>
      <c r="I15" s="15">
        <v>146864.37</v>
      </c>
      <c r="J15" s="15">
        <v>11673</v>
      </c>
      <c r="K15" s="15">
        <v>11034.5</v>
      </c>
      <c r="L15" s="15">
        <v>30.6</v>
      </c>
      <c r="M15" s="10">
        <v>30.6</v>
      </c>
      <c r="N15" s="15">
        <v>0</v>
      </c>
      <c r="O15" s="15">
        <v>0</v>
      </c>
      <c r="P15" s="15">
        <v>2589.96</v>
      </c>
      <c r="Q15" s="15">
        <v>2589.96</v>
      </c>
      <c r="R15" s="15">
        <v>0</v>
      </c>
      <c r="S15" s="16">
        <v>0</v>
      </c>
      <c r="T15" s="15">
        <v>0</v>
      </c>
      <c r="U15" s="15">
        <v>0</v>
      </c>
      <c r="V15" s="15">
        <v>18772</v>
      </c>
      <c r="W15" s="15">
        <v>18187.32</v>
      </c>
      <c r="X15" s="15">
        <v>0</v>
      </c>
      <c r="Y15" s="15">
        <v>0</v>
      </c>
      <c r="Z15" s="15">
        <v>0</v>
      </c>
      <c r="AA15" s="15">
        <v>0</v>
      </c>
      <c r="AB15" s="17">
        <f t="shared" si="0"/>
        <v>925709.9700000001</v>
      </c>
      <c r="AC15" s="17">
        <f t="shared" si="1"/>
        <v>948810.6499999999</v>
      </c>
    </row>
    <row r="16" spans="1:29" ht="41.25" customHeight="1">
      <c r="A16" s="14">
        <v>8</v>
      </c>
      <c r="B16" s="31" t="s">
        <v>24</v>
      </c>
      <c r="C16" s="31"/>
      <c r="D16" s="15">
        <v>3850834.51</v>
      </c>
      <c r="E16" s="15">
        <v>4359848.46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6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7">
        <f t="shared" si="0"/>
        <v>3850834.51</v>
      </c>
      <c r="AC16" s="17">
        <f t="shared" si="1"/>
        <v>4359848.46</v>
      </c>
    </row>
    <row r="17" spans="1:29" ht="27.75" customHeight="1">
      <c r="A17" s="14">
        <v>9</v>
      </c>
      <c r="B17" s="31" t="s">
        <v>25</v>
      </c>
      <c r="C17" s="31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3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6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7">
        <f t="shared" si="0"/>
        <v>0</v>
      </c>
      <c r="AC17" s="17">
        <f t="shared" si="1"/>
        <v>0</v>
      </c>
    </row>
    <row r="18" spans="1:29" ht="27.75" customHeight="1">
      <c r="A18" s="14">
        <v>10</v>
      </c>
      <c r="B18" s="31" t="s">
        <v>26</v>
      </c>
      <c r="C18" s="31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3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6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7">
        <f t="shared" si="0"/>
        <v>0</v>
      </c>
      <c r="AC18" s="17">
        <f t="shared" si="1"/>
        <v>0</v>
      </c>
    </row>
    <row r="19" spans="1:29" ht="14.25" customHeight="1">
      <c r="A19" s="14">
        <v>11</v>
      </c>
      <c r="B19" s="31" t="s">
        <v>27</v>
      </c>
      <c r="C19" s="31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3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/>
      <c r="S19" s="16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7">
        <f t="shared" si="0"/>
        <v>0</v>
      </c>
      <c r="AC19" s="17">
        <f t="shared" si="1"/>
        <v>0</v>
      </c>
    </row>
    <row r="20" spans="1:29" ht="27.75" customHeight="1">
      <c r="A20" s="14">
        <v>12</v>
      </c>
      <c r="B20" s="28" t="s">
        <v>28</v>
      </c>
      <c r="C20" s="28"/>
      <c r="D20" s="18">
        <f>SUM(D9:D19)</f>
        <v>13842185.159999998</v>
      </c>
      <c r="E20" s="18">
        <f aca="true" t="shared" si="2" ref="E20:AC20">SUM(E9:E19)</f>
        <v>13822443.379999999</v>
      </c>
      <c r="F20" s="18">
        <f t="shared" si="2"/>
        <v>293820.32</v>
      </c>
      <c r="G20" s="18">
        <f t="shared" si="2"/>
        <v>256652.46999999997</v>
      </c>
      <c r="H20" s="18">
        <f t="shared" si="2"/>
        <v>3372569.9600000004</v>
      </c>
      <c r="I20" s="18">
        <f t="shared" si="2"/>
        <v>3319045.2600000007</v>
      </c>
      <c r="J20" s="18">
        <f t="shared" si="2"/>
        <v>2638958.4999999995</v>
      </c>
      <c r="K20" s="18">
        <f t="shared" si="2"/>
        <v>2910957</v>
      </c>
      <c r="L20" s="18">
        <f t="shared" si="2"/>
        <v>1334492.23</v>
      </c>
      <c r="M20" s="18">
        <f t="shared" si="2"/>
        <v>1313770</v>
      </c>
      <c r="N20" s="18">
        <f t="shared" si="2"/>
        <v>421903.65</v>
      </c>
      <c r="O20" s="18">
        <f t="shared" si="2"/>
        <v>460662.63</v>
      </c>
      <c r="P20" s="18">
        <f t="shared" si="2"/>
        <v>1132452.1400000001</v>
      </c>
      <c r="Q20" s="18">
        <f t="shared" si="2"/>
        <v>1211180.8</v>
      </c>
      <c r="R20" s="18">
        <f t="shared" si="2"/>
        <v>4196877.88</v>
      </c>
      <c r="S20" s="18">
        <f t="shared" si="2"/>
        <v>3792233.32</v>
      </c>
      <c r="T20" s="18">
        <f t="shared" si="2"/>
        <v>12610806.319999998</v>
      </c>
      <c r="U20" s="18">
        <f t="shared" si="2"/>
        <v>11665817.12</v>
      </c>
      <c r="V20" s="18">
        <f t="shared" si="2"/>
        <v>5246452.260000001</v>
      </c>
      <c r="W20" s="18">
        <f t="shared" si="2"/>
        <v>5546576.870000001</v>
      </c>
      <c r="X20" s="18">
        <f t="shared" si="2"/>
        <v>515607.07</v>
      </c>
      <c r="Y20" s="18">
        <f t="shared" si="2"/>
        <v>590135.06</v>
      </c>
      <c r="Z20" s="18">
        <f t="shared" si="2"/>
        <v>0</v>
      </c>
      <c r="AA20" s="18">
        <f t="shared" si="2"/>
        <v>0</v>
      </c>
      <c r="AB20" s="18">
        <f t="shared" si="2"/>
        <v>45606125.49</v>
      </c>
      <c r="AC20" s="18">
        <f t="shared" si="2"/>
        <v>44889473.91</v>
      </c>
    </row>
    <row r="21" spans="1:29" ht="27.75" customHeight="1">
      <c r="A21" s="14">
        <v>1</v>
      </c>
      <c r="B21" s="32" t="s">
        <v>29</v>
      </c>
      <c r="C21" s="32"/>
      <c r="D21" s="15">
        <v>208939.35</v>
      </c>
      <c r="E21" s="15">
        <v>299470.41</v>
      </c>
      <c r="F21" s="15">
        <v>0</v>
      </c>
      <c r="G21" s="15">
        <v>0</v>
      </c>
      <c r="H21" s="15">
        <v>72524.72</v>
      </c>
      <c r="I21" s="15">
        <v>67670.46</v>
      </c>
      <c r="J21" s="15">
        <v>45183.06</v>
      </c>
      <c r="K21" s="15">
        <v>46398.18</v>
      </c>
      <c r="L21" s="15">
        <v>0</v>
      </c>
      <c r="M21" s="15">
        <v>0</v>
      </c>
      <c r="N21" s="15">
        <v>8240.24</v>
      </c>
      <c r="O21" s="15">
        <v>2059.04</v>
      </c>
      <c r="P21" s="15">
        <v>0</v>
      </c>
      <c r="Q21" s="15">
        <v>0</v>
      </c>
      <c r="R21" s="15">
        <v>7863340.19</v>
      </c>
      <c r="S21" s="16">
        <v>8077687.93</v>
      </c>
      <c r="T21" s="15">
        <v>373557.75</v>
      </c>
      <c r="U21" s="15">
        <v>367253.57</v>
      </c>
      <c r="V21" s="15">
        <v>8479.41</v>
      </c>
      <c r="W21" s="15">
        <v>20250.01</v>
      </c>
      <c r="X21" s="15">
        <v>0</v>
      </c>
      <c r="Y21" s="15">
        <v>0</v>
      </c>
      <c r="Z21" s="15">
        <v>120273.84</v>
      </c>
      <c r="AA21" s="15">
        <v>124648.73</v>
      </c>
      <c r="AB21" s="17">
        <f t="shared" si="0"/>
        <v>8700538.56</v>
      </c>
      <c r="AC21" s="17">
        <f t="shared" si="1"/>
        <v>9005438.33</v>
      </c>
    </row>
    <row r="22" spans="1:29" ht="27.75" customHeight="1">
      <c r="A22" s="14">
        <v>2</v>
      </c>
      <c r="B22" s="31" t="s">
        <v>30</v>
      </c>
      <c r="C22" s="31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301.6</v>
      </c>
      <c r="S22" s="16">
        <v>301.6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7">
        <f t="shared" si="0"/>
        <v>301.6</v>
      </c>
      <c r="AC22" s="17">
        <f t="shared" si="1"/>
        <v>301.6</v>
      </c>
    </row>
    <row r="23" spans="1:29" ht="54.75" customHeight="1">
      <c r="A23" s="14">
        <v>3</v>
      </c>
      <c r="B23" s="31" t="s">
        <v>31</v>
      </c>
      <c r="C23" s="31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1109.22</v>
      </c>
      <c r="W23" s="15">
        <v>2859.22</v>
      </c>
      <c r="X23" s="15">
        <v>0</v>
      </c>
      <c r="Y23" s="15">
        <v>0</v>
      </c>
      <c r="Z23" s="15">
        <v>0</v>
      </c>
      <c r="AA23" s="15">
        <v>0</v>
      </c>
      <c r="AB23" s="17">
        <f t="shared" si="0"/>
        <v>1109.22</v>
      </c>
      <c r="AC23" s="17">
        <f t="shared" si="1"/>
        <v>2859.22</v>
      </c>
    </row>
    <row r="24" spans="1:29" ht="54.75" customHeight="1">
      <c r="A24" s="14">
        <v>4</v>
      </c>
      <c r="B24" s="31" t="s">
        <v>32</v>
      </c>
      <c r="C24" s="31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7">
        <f t="shared" si="0"/>
        <v>0</v>
      </c>
      <c r="AC24" s="17">
        <f t="shared" si="1"/>
        <v>0</v>
      </c>
    </row>
    <row r="25" spans="1:29" ht="54.75" customHeight="1">
      <c r="A25" s="14">
        <v>5</v>
      </c>
      <c r="B25" s="31" t="s">
        <v>33</v>
      </c>
      <c r="C25" s="31"/>
      <c r="D25" s="15">
        <v>519379.16</v>
      </c>
      <c r="E25" s="15">
        <v>239137.64</v>
      </c>
      <c r="F25" s="15">
        <v>0</v>
      </c>
      <c r="G25" s="15">
        <v>0</v>
      </c>
      <c r="H25" s="15">
        <v>45998.39</v>
      </c>
      <c r="I25" s="15">
        <v>24493.45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899.26</v>
      </c>
      <c r="W25" s="15">
        <v>899.26</v>
      </c>
      <c r="X25" s="15">
        <v>0</v>
      </c>
      <c r="Y25" s="15">
        <v>0</v>
      </c>
      <c r="Z25" s="15">
        <v>0</v>
      </c>
      <c r="AA25" s="15">
        <v>0</v>
      </c>
      <c r="AB25" s="17">
        <f t="shared" si="0"/>
        <v>566276.8099999999</v>
      </c>
      <c r="AC25" s="17">
        <f t="shared" si="1"/>
        <v>264530.35000000003</v>
      </c>
    </row>
    <row r="26" spans="1:29" ht="41.25" customHeight="1">
      <c r="A26" s="14">
        <v>6</v>
      </c>
      <c r="B26" s="31" t="s">
        <v>34</v>
      </c>
      <c r="C26" s="31"/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19459.5</v>
      </c>
      <c r="S26" s="15">
        <v>19450.76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7">
        <f t="shared" si="0"/>
        <v>19459.5</v>
      </c>
      <c r="AC26" s="17">
        <f t="shared" si="1"/>
        <v>19450.76</v>
      </c>
    </row>
    <row r="27" spans="1:29" ht="27.75" customHeight="1">
      <c r="A27" s="14">
        <v>7</v>
      </c>
      <c r="B27" s="31" t="s">
        <v>35</v>
      </c>
      <c r="C27" s="31"/>
      <c r="D27" s="15">
        <v>34325.81</v>
      </c>
      <c r="E27" s="15">
        <v>50048.57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89019.97</v>
      </c>
      <c r="O27" s="15">
        <v>85269.58</v>
      </c>
      <c r="P27" s="15">
        <v>0</v>
      </c>
      <c r="Q27" s="15">
        <v>0</v>
      </c>
      <c r="R27" s="15">
        <v>0</v>
      </c>
      <c r="S27" s="15">
        <v>0</v>
      </c>
      <c r="T27" s="15">
        <v>186932.77</v>
      </c>
      <c r="U27" s="15">
        <v>282744.65</v>
      </c>
      <c r="V27" s="15">
        <v>0</v>
      </c>
      <c r="W27" s="15">
        <v>674.12</v>
      </c>
      <c r="X27" s="15">
        <v>0</v>
      </c>
      <c r="Y27" s="15">
        <v>0</v>
      </c>
      <c r="Z27" s="15">
        <v>0</v>
      </c>
      <c r="AA27" s="15">
        <v>0</v>
      </c>
      <c r="AB27" s="17">
        <f t="shared" si="0"/>
        <v>310278.55</v>
      </c>
      <c r="AC27" s="17">
        <f t="shared" si="1"/>
        <v>418736.92000000004</v>
      </c>
    </row>
    <row r="28" spans="1:29" ht="27.75" customHeight="1">
      <c r="A28" s="14">
        <v>8</v>
      </c>
      <c r="B28" s="31" t="s">
        <v>36</v>
      </c>
      <c r="C28" s="31"/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7">
        <f t="shared" si="0"/>
        <v>0</v>
      </c>
      <c r="AC28" s="17">
        <f t="shared" si="1"/>
        <v>0</v>
      </c>
    </row>
    <row r="29" spans="1:29" ht="27.75" customHeight="1">
      <c r="A29" s="14">
        <v>9</v>
      </c>
      <c r="B29" s="31" t="s">
        <v>37</v>
      </c>
      <c r="C29" s="31"/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7">
        <f t="shared" si="0"/>
        <v>0</v>
      </c>
      <c r="AC29" s="17">
        <f t="shared" si="1"/>
        <v>0</v>
      </c>
    </row>
    <row r="30" spans="1:29" ht="41.25" customHeight="1">
      <c r="A30" s="14">
        <v>10</v>
      </c>
      <c r="B30" s="31" t="s">
        <v>38</v>
      </c>
      <c r="C30" s="31"/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7">
        <f t="shared" si="0"/>
        <v>0</v>
      </c>
      <c r="AC30" s="17">
        <f t="shared" si="1"/>
        <v>0</v>
      </c>
    </row>
    <row r="31" spans="1:29" ht="55.5" customHeight="1">
      <c r="A31" s="14">
        <v>11</v>
      </c>
      <c r="B31" s="28" t="s">
        <v>39</v>
      </c>
      <c r="C31" s="28"/>
      <c r="D31" s="18">
        <f>SUM(D21:D30)</f>
        <v>762644.3200000001</v>
      </c>
      <c r="E31" s="18">
        <f aca="true" t="shared" si="3" ref="E31:AC31">SUM(E21:E30)</f>
        <v>588656.62</v>
      </c>
      <c r="F31" s="18">
        <f t="shared" si="3"/>
        <v>0</v>
      </c>
      <c r="G31" s="18">
        <f t="shared" si="3"/>
        <v>0</v>
      </c>
      <c r="H31" s="18">
        <f t="shared" si="3"/>
        <v>118523.11</v>
      </c>
      <c r="I31" s="18">
        <f t="shared" si="3"/>
        <v>92163.91</v>
      </c>
      <c r="J31" s="18">
        <f t="shared" si="3"/>
        <v>45183.06</v>
      </c>
      <c r="K31" s="18">
        <f t="shared" si="3"/>
        <v>46398.18</v>
      </c>
      <c r="L31" s="18">
        <f t="shared" si="3"/>
        <v>0</v>
      </c>
      <c r="M31" s="18">
        <f t="shared" si="3"/>
        <v>0</v>
      </c>
      <c r="N31" s="18">
        <f t="shared" si="3"/>
        <v>97260.21</v>
      </c>
      <c r="O31" s="18">
        <f t="shared" si="3"/>
        <v>87328.62</v>
      </c>
      <c r="P31" s="18">
        <f t="shared" si="3"/>
        <v>0</v>
      </c>
      <c r="Q31" s="18">
        <f t="shared" si="3"/>
        <v>0</v>
      </c>
      <c r="R31" s="18">
        <f t="shared" si="3"/>
        <v>7883101.29</v>
      </c>
      <c r="S31" s="18">
        <f t="shared" si="3"/>
        <v>8097440.289999999</v>
      </c>
      <c r="T31" s="18">
        <f t="shared" si="3"/>
        <v>560490.52</v>
      </c>
      <c r="U31" s="18">
        <f t="shared" si="3"/>
        <v>649998.22</v>
      </c>
      <c r="V31" s="18">
        <f t="shared" si="3"/>
        <v>10487.89</v>
      </c>
      <c r="W31" s="18">
        <f t="shared" si="3"/>
        <v>24682.609999999997</v>
      </c>
      <c r="X31" s="18">
        <f t="shared" si="3"/>
        <v>0</v>
      </c>
      <c r="Y31" s="18">
        <f t="shared" si="3"/>
        <v>0</v>
      </c>
      <c r="Z31" s="18">
        <f>SUM(Z21:Z30)</f>
        <v>120273.84</v>
      </c>
      <c r="AA31" s="18">
        <f t="shared" si="3"/>
        <v>124648.73</v>
      </c>
      <c r="AB31" s="18">
        <f t="shared" si="3"/>
        <v>9597964.240000002</v>
      </c>
      <c r="AC31" s="18">
        <f t="shared" si="3"/>
        <v>9711317.18</v>
      </c>
    </row>
    <row r="32" spans="1:29" ht="12" customHeight="1">
      <c r="A32" s="14"/>
      <c r="D32" s="15"/>
      <c r="E32" s="15"/>
      <c r="F32" s="15"/>
      <c r="G32" s="15"/>
      <c r="H32" s="15"/>
      <c r="I32" s="13"/>
      <c r="J32" s="15"/>
      <c r="K32" s="13"/>
      <c r="L32" s="15"/>
      <c r="M32" s="10"/>
      <c r="N32" s="15"/>
      <c r="O32" s="18"/>
      <c r="P32" s="13"/>
      <c r="Q32" s="13"/>
      <c r="R32" s="13"/>
      <c r="S32" s="10"/>
      <c r="T32" s="15"/>
      <c r="U32" s="13"/>
      <c r="V32" s="15"/>
      <c r="W32" s="13"/>
      <c r="X32" s="15"/>
      <c r="Y32" s="13"/>
      <c r="Z32" s="15"/>
      <c r="AA32" s="13"/>
      <c r="AB32" s="13"/>
      <c r="AC32" s="13"/>
    </row>
    <row r="33" spans="1:29" ht="54.75" customHeight="1">
      <c r="A33" s="14"/>
      <c r="B33" s="28" t="s">
        <v>40</v>
      </c>
      <c r="C33" s="28"/>
      <c r="D33" s="18">
        <v>2279752.1</v>
      </c>
      <c r="E33" s="18">
        <v>2279752.1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9">
        <f>+D33+F33+H33+J33+L33+N33+P33+R33+T33+V33+X33+Z33</f>
        <v>2279752.1</v>
      </c>
      <c r="AC33" s="19">
        <f>+E33+G33+I33+K33+M33+O33+Q33+S33+U33+W33+Y33+AA33</f>
        <v>2279752.1</v>
      </c>
    </row>
    <row r="34" spans="1:29" ht="9.75" customHeight="1">
      <c r="A34" s="14"/>
      <c r="D34" s="15"/>
      <c r="E34" s="15"/>
      <c r="F34" s="15"/>
      <c r="G34" s="15"/>
      <c r="H34" s="15"/>
      <c r="I34" s="13"/>
      <c r="J34" s="15"/>
      <c r="K34" s="13"/>
      <c r="L34" s="15"/>
      <c r="M34" s="10"/>
      <c r="N34" s="15"/>
      <c r="O34" s="13"/>
      <c r="P34" s="13"/>
      <c r="Q34" s="13"/>
      <c r="R34" s="13"/>
      <c r="S34" s="18"/>
      <c r="T34" s="15"/>
      <c r="U34" s="13"/>
      <c r="V34" s="15"/>
      <c r="W34" s="13"/>
      <c r="X34" s="15"/>
      <c r="Y34" s="13"/>
      <c r="Z34" s="15"/>
      <c r="AA34" s="13"/>
      <c r="AB34" s="13"/>
      <c r="AC34" s="27"/>
    </row>
    <row r="35" spans="1:29" ht="57" customHeight="1" thickBot="1">
      <c r="A35" s="20"/>
      <c r="B35" s="29" t="s">
        <v>41</v>
      </c>
      <c r="C35" s="29"/>
      <c r="D35" s="21">
        <v>5828555.48</v>
      </c>
      <c r="E35" s="21">
        <v>5194798.06</v>
      </c>
      <c r="F35" s="21">
        <v>0</v>
      </c>
      <c r="G35" s="22">
        <v>0</v>
      </c>
      <c r="H35" s="21">
        <v>0</v>
      </c>
      <c r="I35" s="22">
        <v>0</v>
      </c>
      <c r="J35" s="21">
        <v>0</v>
      </c>
      <c r="K35" s="22">
        <v>0</v>
      </c>
      <c r="L35" s="21">
        <v>0</v>
      </c>
      <c r="M35" s="23">
        <v>0</v>
      </c>
      <c r="N35" s="21">
        <v>0</v>
      </c>
      <c r="O35" s="21">
        <v>0</v>
      </c>
      <c r="P35" s="21">
        <v>0</v>
      </c>
      <c r="Q35" s="22">
        <v>0</v>
      </c>
      <c r="R35" s="21">
        <v>0</v>
      </c>
      <c r="S35" s="23">
        <v>0</v>
      </c>
      <c r="T35" s="21">
        <v>0</v>
      </c>
      <c r="U35" s="22">
        <v>0</v>
      </c>
      <c r="V35" s="21">
        <v>0</v>
      </c>
      <c r="W35" s="22">
        <v>0</v>
      </c>
      <c r="X35" s="21">
        <v>0</v>
      </c>
      <c r="Y35" s="22">
        <v>0</v>
      </c>
      <c r="Z35" s="21">
        <v>0</v>
      </c>
      <c r="AA35" s="22">
        <v>0</v>
      </c>
      <c r="AB35" s="26">
        <f>+D35+F35+H35+J35+L35+N35+P35+R35+T35+V35+X35+Z35</f>
        <v>5828555.48</v>
      </c>
      <c r="AC35" s="26">
        <f>+E35+G35+I35+K35+M35+O35+Q35+S35+U35+W35+Y35+AA35</f>
        <v>5194798.06</v>
      </c>
    </row>
    <row r="36" spans="1:29" ht="15.75" thickTop="1">
      <c r="A36" s="14"/>
      <c r="D36" s="13"/>
      <c r="E36" s="13"/>
      <c r="F36" s="13"/>
      <c r="G36" s="13"/>
      <c r="H36" s="13"/>
      <c r="I36" s="13"/>
      <c r="J36" s="13"/>
      <c r="K36" s="13"/>
      <c r="L36" s="13"/>
      <c r="M36" s="10"/>
      <c r="N36" s="13"/>
      <c r="O36" s="13"/>
      <c r="P36" s="13"/>
      <c r="Q36" s="13"/>
      <c r="R36" s="13"/>
      <c r="S36" s="10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41.25" customHeight="1">
      <c r="A37" s="24"/>
      <c r="B37" s="30" t="s">
        <v>42</v>
      </c>
      <c r="C37" s="30"/>
      <c r="D37" s="25">
        <f>+D20+D31+D33+D35</f>
        <v>22713137.06</v>
      </c>
      <c r="E37" s="25">
        <f aca="true" t="shared" si="4" ref="E37:AC37">+E20+E31+E33+E35</f>
        <v>21885650.159999996</v>
      </c>
      <c r="F37" s="25">
        <f t="shared" si="4"/>
        <v>293820.32</v>
      </c>
      <c r="G37" s="25">
        <f t="shared" si="4"/>
        <v>256652.46999999997</v>
      </c>
      <c r="H37" s="25">
        <f t="shared" si="4"/>
        <v>3491093.0700000003</v>
      </c>
      <c r="I37" s="25">
        <f t="shared" si="4"/>
        <v>3411209.170000001</v>
      </c>
      <c r="J37" s="25">
        <f t="shared" si="4"/>
        <v>2684141.5599999996</v>
      </c>
      <c r="K37" s="25">
        <f t="shared" si="4"/>
        <v>2957355.18</v>
      </c>
      <c r="L37" s="25">
        <f t="shared" si="4"/>
        <v>1334492.23</v>
      </c>
      <c r="M37" s="25">
        <f t="shared" si="4"/>
        <v>1313770</v>
      </c>
      <c r="N37" s="25">
        <f t="shared" si="4"/>
        <v>519163.86000000004</v>
      </c>
      <c r="O37" s="25">
        <f t="shared" si="4"/>
        <v>547991.25</v>
      </c>
      <c r="P37" s="25">
        <f t="shared" si="4"/>
        <v>1132452.1400000001</v>
      </c>
      <c r="Q37" s="25">
        <f t="shared" si="4"/>
        <v>1211180.8</v>
      </c>
      <c r="R37" s="25">
        <f t="shared" si="4"/>
        <v>12079979.17</v>
      </c>
      <c r="S37" s="25">
        <f t="shared" si="4"/>
        <v>11889673.61</v>
      </c>
      <c r="T37" s="25">
        <f t="shared" si="4"/>
        <v>13171296.839999998</v>
      </c>
      <c r="U37" s="25">
        <f t="shared" si="4"/>
        <v>12315815.34</v>
      </c>
      <c r="V37" s="25">
        <f t="shared" si="4"/>
        <v>5256940.15</v>
      </c>
      <c r="W37" s="25">
        <f t="shared" si="4"/>
        <v>5571259.480000001</v>
      </c>
      <c r="X37" s="25">
        <f t="shared" si="4"/>
        <v>515607.07</v>
      </c>
      <c r="Y37" s="25">
        <f t="shared" si="4"/>
        <v>590135.06</v>
      </c>
      <c r="Z37" s="25">
        <f t="shared" si="4"/>
        <v>120273.84</v>
      </c>
      <c r="AA37" s="25">
        <f t="shared" si="4"/>
        <v>124648.73</v>
      </c>
      <c r="AB37" s="25">
        <f t="shared" si="4"/>
        <v>63312397.31</v>
      </c>
      <c r="AC37" s="25">
        <f t="shared" si="4"/>
        <v>62075341.25</v>
      </c>
    </row>
  </sheetData>
  <sheetProtection selectLockedCells="1" selectUnlockedCells="1"/>
  <mergeCells count="40">
    <mergeCell ref="N4:O6"/>
    <mergeCell ref="P4:Q6"/>
    <mergeCell ref="A4:C7"/>
    <mergeCell ref="D4:E6"/>
    <mergeCell ref="F4:G6"/>
    <mergeCell ref="H4:I6"/>
    <mergeCell ref="Z4:AA6"/>
    <mergeCell ref="AB4:AC6"/>
    <mergeCell ref="B9:C9"/>
    <mergeCell ref="B10:C10"/>
    <mergeCell ref="R4:S6"/>
    <mergeCell ref="T4:U6"/>
    <mergeCell ref="V4:W6"/>
    <mergeCell ref="X4:Y6"/>
    <mergeCell ref="J4:K6"/>
    <mergeCell ref="L4:M6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C33"/>
    <mergeCell ref="B35:C35"/>
    <mergeCell ref="B37:C37"/>
  </mergeCells>
  <printOptions/>
  <pageMargins left="0.7" right="0.7" top="0.3" bottom="0.3" header="0.3" footer="0.3"/>
  <pageSetup firstPageNumber="1" useFirstPageNumber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CECCARELLIE</cp:lastModifiedBy>
  <cp:lastPrinted>2016-05-06T10:29:59Z</cp:lastPrinted>
  <dcterms:created xsi:type="dcterms:W3CDTF">2016-05-05T14:18:33Z</dcterms:created>
  <dcterms:modified xsi:type="dcterms:W3CDTF">2016-05-06T10:32:35Z</dcterms:modified>
  <cp:category/>
  <cp:version/>
  <cp:contentType/>
  <cp:contentStatus/>
</cp:coreProperties>
</file>