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15" activeTab="0"/>
  </bookViews>
  <sheets>
    <sheet name="Pubblicaz._previs._entrate 2015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<sst xmlns="http://schemas.openxmlformats.org/spreadsheetml/2006/main" count="67" uniqueCount="50">
  <si>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Entrate</t>
  </si>
  <si>
    <t>DATI PREVISIONALI ANNO 2015:</t>
  </si>
  <si>
    <t>ENTRATE PER CODIFICA ECONOMICA</t>
  </si>
  <si>
    <t xml:space="preserve">COMPETENZA </t>
  </si>
  <si>
    <t>Categoria 1^</t>
  </si>
  <si>
    <t>Imposte</t>
  </si>
  <si>
    <t>Categoria 2^</t>
  </si>
  <si>
    <t>Tasse</t>
  </si>
  <si>
    <t>Categoria 3^</t>
  </si>
  <si>
    <t>Tributi speciali ed altre entrate tributarie proprie</t>
  </si>
  <si>
    <t>TOTALE TITOLO I</t>
  </si>
  <si>
    <t xml:space="preserve">TITOLO II-ENTRATE DERIVANTI DA CONTRIBUTI E TRASFERIMENTI CORRENTI DELLO STATO DELLA REGIONE E DI </t>
  </si>
  <si>
    <t>ALTRI ENTI PUBBLICI  ANCHE IN RAPPORTO ALL'ESERCIZIO DI FUNZIONI DELEGATE DALLA REGIONE</t>
  </si>
  <si>
    <t>Contributi e trasferimenti correnti dallo Stato</t>
  </si>
  <si>
    <t>Contributi e trasferimenti correnti dalla  Regione</t>
  </si>
  <si>
    <t>Contributi e trasferimenti correnti dalla  Regione per funzioni delegate</t>
  </si>
  <si>
    <t>Categoria 4^</t>
  </si>
  <si>
    <t xml:space="preserve">Contributi e trasferimenti da parte di organismi comunitari e internazionali </t>
  </si>
  <si>
    <t>Categoria 5^</t>
  </si>
  <si>
    <t>Contributi e trasferimenti correnti di altri enti</t>
  </si>
  <si>
    <t>TOTALE TITOLO II</t>
  </si>
  <si>
    <t xml:space="preserve">TITOLO III -ENTRATE EXTRIBUTARIE </t>
  </si>
  <si>
    <t>Proventi di servizi pubblici</t>
  </si>
  <si>
    <t>Proventi di beni comunali</t>
  </si>
  <si>
    <t>Interessi su anticipazioni o crediti</t>
  </si>
  <si>
    <t>Utili netti delle aziende speciali e partecipate, dividendi di società</t>
  </si>
  <si>
    <t>Proventi diversi</t>
  </si>
  <si>
    <t>TOTALE TITOLO III</t>
  </si>
  <si>
    <t>TITOLO IV - ENTRATE DERIVANTI DA ALIENAZIONE,DA TRASFERIMENTI DI CAPITALE E DA RISCOSSIONI DI CREDITI</t>
  </si>
  <si>
    <t>Alienazione di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</si>
  <si>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</si>
  <si>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</si>
  <si>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</si>
  <si>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</si>
  <si>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Categoria 6^</t>
  </si>
  <si>
    <t>Riscossioni di  crediti</t>
  </si>
  <si>
    <t>TOTALE TITOLO IV</t>
  </si>
  <si>
    <t>TITOLO V - ENTRATE DERIVANTI DA ACCENSIONE DI PRESTITI</t>
  </si>
  <si>
    <t>Anticipazioni di cassa</t>
  </si>
  <si>
    <t>Finanziamenti a breve termine</t>
  </si>
  <si>
    <t>Assunzioni di mutui e prestiti</t>
  </si>
  <si>
    <t>Emissioni di prestiti obbligazionari</t>
  </si>
  <si>
    <t>TOTALE TITOLO V</t>
  </si>
  <si>
    <t>TOTALE TITOLO VI-ENTRATE DERIVANTI DA SERVIZI PER CONTO DI TERZI</t>
  </si>
  <si>
    <t>AVANZO DI AMMINISTRAZIONE VINCOLATO</t>
  </si>
  <si>
    <t>FONDO PLURIENNALE VINCOLATO</t>
  </si>
  <si>
    <t>TOTALE GENERALE DELLE ENTRATE</t>
  </si>
  <si>
    <t>TITOLO  I- ENTRATE CORRENTI</t>
  </si>
  <si>
    <t xml:space="preserve">CASSA </t>
  </si>
  <si>
    <t>Schemi DPR 194/1996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</si>
</sst>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00\ ;@\ 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Font="1" applyBorder="1" applyAlignment="1">
      <alignment/>
    </xf>
    <xf numFmtId="164" fontId="0" fillId="0" borderId="6" xfId="17" applyNumberFormat="1" applyBorder="1">
      <alignment/>
    </xf>
    <xf numFmtId="164" fontId="0" fillId="0" borderId="7" xfId="17" applyNumberFormat="1" applyBorder="1">
      <alignment/>
    </xf>
    <xf numFmtId="0" fontId="0" fillId="0" borderId="8" xfId="0" applyNumberFormat="1" applyFon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Fill="1" applyAlignment="1">
      <alignment/>
    </xf>
    <xf numFmtId="164" fontId="2" fillId="0" borderId="6" xfId="0" applyNumberFormat="1" applyFont="1" applyBorder="1" applyAlignment="1">
      <alignment/>
    </xf>
    <xf numFmtId="164" fontId="2" fillId="0" borderId="6" xfId="17" applyNumberFormat="1" applyFont="1" applyBorder="1">
      <alignment/>
    </xf>
    <xf numFmtId="164" fontId="2" fillId="0" borderId="11" xfId="17" applyNumberFormat="1" applyFont="1" applyBorder="1">
      <alignment/>
    </xf>
    <xf numFmtId="164" fontId="2" fillId="0" borderId="11" xfId="0" applyNumberFormat="1" applyFont="1" applyBorder="1" applyAlignment="1">
      <alignment/>
    </xf>
    <xf numFmtId="43" fontId="1" fillId="0" borderId="0" xfId="18" applyAlignment="1">
      <alignment/>
    </xf>
    <xf numFmtId="0" fontId="5" fillId="0" borderId="4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/>
    </xf>
    <xf numFmtId="0" fontId="2" fillId="0" borderId="3" xfId="0" applyNumberFormat="1" applyFont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7" xfId="17" applyNumberFormat="1" applyFont="1" applyBorder="1">
      <alignment/>
    </xf>
    <xf numFmtId="0" fontId="2" fillId="0" borderId="10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Migliaia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workbookViewId="0" topLeftCell="A1">
      <selection activeCell="O23" sqref="O23"/>
    </sheetView>
  </sheetViews>
  <sheetFormatPr defaultColWidth="9.140625" defaultRowHeight="15"/>
  <cols>
    <col min="1" max="1" width="12.421875" style="1" customWidth="1"/>
    <col min="2" max="11" width="8.7109375" style="1" customWidth="1"/>
    <col min="12" max="12" width="7.00390625" style="1" customWidth="1"/>
    <col min="13" max="13" width="14.421875" style="1" customWidth="1"/>
    <col min="14" max="14" width="15.28125" style="1" customWidth="1"/>
    <col min="15" max="15" width="17.57421875" style="1" customWidth="1"/>
    <col min="16" max="16384" width="8.7109375" style="1" customWidth="1"/>
  </cols>
  <sheetData>
    <row r="1" ht="15">
      <c r="A1" s="2" t="s">
        <v>0</v>
      </c>
    </row>
    <row r="2" spans="1:5" ht="15.75">
      <c r="A2" s="3" t="s">
        <v>1</v>
      </c>
      <c r="B2" s="4"/>
      <c r="C2" s="4"/>
      <c r="D2" s="4"/>
      <c r="E2" s="1" t="s">
        <v>49</v>
      </c>
    </row>
    <row r="3" spans="1:14" ht="1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5" t="s">
        <v>3</v>
      </c>
      <c r="N3" s="29" t="s">
        <v>48</v>
      </c>
    </row>
    <row r="4" spans="1:14" ht="15">
      <c r="A4" s="6"/>
      <c r="B4" s="31" t="s">
        <v>47</v>
      </c>
      <c r="C4" s="7"/>
      <c r="D4" s="7"/>
      <c r="E4" s="7"/>
      <c r="F4" s="7"/>
      <c r="G4" s="7"/>
      <c r="H4" s="7"/>
      <c r="I4" s="7"/>
      <c r="J4" s="7"/>
      <c r="K4" s="7"/>
      <c r="L4" s="8"/>
      <c r="M4" s="9"/>
      <c r="N4" s="29"/>
    </row>
    <row r="5" spans="1:14" ht="15">
      <c r="A5" s="10" t="s">
        <v>4</v>
      </c>
      <c r="B5" s="1" t="s">
        <v>5</v>
      </c>
      <c r="M5" s="11">
        <v>25202250</v>
      </c>
      <c r="N5" s="11">
        <v>25202250</v>
      </c>
    </row>
    <row r="6" spans="1:14" ht="15">
      <c r="A6" s="13" t="s">
        <v>6</v>
      </c>
      <c r="B6" s="1" t="s">
        <v>7</v>
      </c>
      <c r="M6" s="11">
        <v>12092909.06</v>
      </c>
      <c r="N6" s="11">
        <v>12092909.06</v>
      </c>
    </row>
    <row r="7" spans="1:14" ht="15">
      <c r="A7" s="13" t="s">
        <v>8</v>
      </c>
      <c r="B7" s="1" t="s">
        <v>9</v>
      </c>
      <c r="M7" s="11">
        <v>21000</v>
      </c>
      <c r="N7" s="11">
        <v>21000</v>
      </c>
    </row>
    <row r="8" spans="1:14" ht="15">
      <c r="A8" s="14"/>
      <c r="B8" s="36" t="s">
        <v>10</v>
      </c>
      <c r="C8" s="36"/>
      <c r="D8" s="36"/>
      <c r="E8" s="15"/>
      <c r="F8" s="15"/>
      <c r="G8" s="15"/>
      <c r="H8" s="15"/>
      <c r="I8" s="15"/>
      <c r="J8" s="15"/>
      <c r="K8" s="15"/>
      <c r="L8" s="15"/>
      <c r="M8" s="26">
        <f>SUM(M5:M7)</f>
        <v>37316159.06</v>
      </c>
      <c r="N8" s="26">
        <f>SUM(N5:N7)</f>
        <v>37316159.06</v>
      </c>
    </row>
    <row r="9" spans="1:14" ht="15">
      <c r="A9" s="13"/>
      <c r="B9" s="32" t="s">
        <v>11</v>
      </c>
      <c r="M9" s="17"/>
      <c r="N9" s="18"/>
    </row>
    <row r="10" spans="1:14" ht="15">
      <c r="A10" s="14"/>
      <c r="B10" s="33" t="s">
        <v>12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9"/>
      <c r="N10" s="20"/>
    </row>
    <row r="11" spans="1:14" ht="15">
      <c r="A11" s="13" t="s">
        <v>4</v>
      </c>
      <c r="B11" s="16" t="s">
        <v>13</v>
      </c>
      <c r="M11" s="11">
        <v>718890</v>
      </c>
      <c r="N11" s="11">
        <v>718890</v>
      </c>
    </row>
    <row r="12" spans="1:14" ht="15">
      <c r="A12" s="13" t="s">
        <v>6</v>
      </c>
      <c r="B12" s="16" t="s">
        <v>14</v>
      </c>
      <c r="M12" s="11">
        <v>1234629.66</v>
      </c>
      <c r="N12" s="11">
        <v>1234629.66</v>
      </c>
    </row>
    <row r="13" spans="1:14" ht="15">
      <c r="A13" s="13" t="s">
        <v>8</v>
      </c>
      <c r="B13" s="16" t="s">
        <v>15</v>
      </c>
      <c r="M13" s="11">
        <v>180751.67</v>
      </c>
      <c r="N13" s="11">
        <v>180751.67</v>
      </c>
    </row>
    <row r="14" spans="1:14" ht="15">
      <c r="A14" s="13" t="s">
        <v>16</v>
      </c>
      <c r="B14" s="16" t="s">
        <v>17</v>
      </c>
      <c r="M14" s="11">
        <v>93945.5</v>
      </c>
      <c r="N14" s="11">
        <v>93945.5</v>
      </c>
    </row>
    <row r="15" spans="1:14" ht="15">
      <c r="A15" s="13" t="s">
        <v>18</v>
      </c>
      <c r="B15" s="16" t="s">
        <v>19</v>
      </c>
      <c r="M15" s="11">
        <v>272251.74</v>
      </c>
      <c r="N15" s="11">
        <v>272251.74</v>
      </c>
    </row>
    <row r="16" spans="1:14" ht="15">
      <c r="A16" s="14"/>
      <c r="B16" s="36" t="s">
        <v>20</v>
      </c>
      <c r="C16" s="36"/>
      <c r="D16" s="36"/>
      <c r="E16" s="15"/>
      <c r="F16" s="15"/>
      <c r="G16" s="15"/>
      <c r="H16" s="15"/>
      <c r="I16" s="15"/>
      <c r="J16" s="15"/>
      <c r="K16" s="15"/>
      <c r="L16" s="15"/>
      <c r="M16" s="27">
        <f>SUM(M11:M15)</f>
        <v>2500468.5700000003</v>
      </c>
      <c r="N16" s="27">
        <f>SUM(N11:N15)</f>
        <v>2500468.5700000003</v>
      </c>
    </row>
    <row r="17" spans="1:14" ht="15">
      <c r="A17" s="6"/>
      <c r="B17" s="31" t="s">
        <v>21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8"/>
    </row>
    <row r="18" spans="1:14" ht="15">
      <c r="A18" s="13" t="s">
        <v>4</v>
      </c>
      <c r="B18" s="16" t="s">
        <v>22</v>
      </c>
      <c r="M18" s="11">
        <v>7822031.5</v>
      </c>
      <c r="N18" s="11">
        <v>7822031.5</v>
      </c>
    </row>
    <row r="19" spans="1:14" ht="15">
      <c r="A19" s="13" t="s">
        <v>6</v>
      </c>
      <c r="B19" s="16" t="s">
        <v>23</v>
      </c>
      <c r="M19" s="11">
        <v>1012121.66</v>
      </c>
      <c r="N19" s="11">
        <v>1012121.66</v>
      </c>
    </row>
    <row r="20" spans="1:14" ht="15">
      <c r="A20" s="13" t="s">
        <v>8</v>
      </c>
      <c r="B20" s="16" t="s">
        <v>24</v>
      </c>
      <c r="M20" s="11">
        <v>28562.05</v>
      </c>
      <c r="N20" s="11">
        <v>28562.05</v>
      </c>
    </row>
    <row r="21" spans="1:14" ht="15">
      <c r="A21" s="13" t="s">
        <v>16</v>
      </c>
      <c r="B21" s="16" t="s">
        <v>25</v>
      </c>
      <c r="M21" s="11">
        <v>1047000</v>
      </c>
      <c r="N21" s="11">
        <v>1047000</v>
      </c>
    </row>
    <row r="22" spans="1:14" ht="15">
      <c r="A22" s="13" t="s">
        <v>18</v>
      </c>
      <c r="B22" s="16" t="s">
        <v>26</v>
      </c>
      <c r="M22" s="11">
        <v>2001256.02</v>
      </c>
      <c r="N22" s="11">
        <v>2001256.02</v>
      </c>
    </row>
    <row r="23" spans="1:15" ht="15">
      <c r="A23" s="14"/>
      <c r="B23" s="36" t="s">
        <v>27</v>
      </c>
      <c r="C23" s="36"/>
      <c r="D23" s="36"/>
      <c r="E23" s="15"/>
      <c r="F23" s="15"/>
      <c r="G23" s="15"/>
      <c r="H23" s="15"/>
      <c r="I23" s="15"/>
      <c r="J23" s="15"/>
      <c r="K23" s="15"/>
      <c r="L23" s="20"/>
      <c r="M23" s="24">
        <f>SUM(M18:M22)</f>
        <v>11910971.23</v>
      </c>
      <c r="N23" s="24">
        <f>SUM(N18:N22)</f>
        <v>11910971.23</v>
      </c>
      <c r="O23" s="28"/>
    </row>
    <row r="24" spans="1:14" ht="15">
      <c r="A24" s="6"/>
      <c r="B24" s="31" t="s">
        <v>28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8"/>
    </row>
    <row r="25" spans="1:14" ht="15">
      <c r="A25" s="13" t="s">
        <v>4</v>
      </c>
      <c r="B25" s="16" t="s">
        <v>29</v>
      </c>
      <c r="M25" s="11">
        <v>120785.77</v>
      </c>
      <c r="N25" s="12">
        <v>268737.27</v>
      </c>
    </row>
    <row r="26" spans="1:14" ht="15">
      <c r="A26" s="13" t="s">
        <v>6</v>
      </c>
      <c r="B26" s="16" t="s">
        <v>30</v>
      </c>
      <c r="M26" s="11">
        <v>0</v>
      </c>
      <c r="N26" s="12">
        <v>0</v>
      </c>
    </row>
    <row r="27" spans="1:14" ht="15">
      <c r="A27" s="13" t="s">
        <v>8</v>
      </c>
      <c r="B27" s="16" t="s">
        <v>31</v>
      </c>
      <c r="M27" s="11">
        <v>1300500</v>
      </c>
      <c r="N27" s="12">
        <v>4585762.73</v>
      </c>
    </row>
    <row r="28" spans="1:14" ht="15">
      <c r="A28" s="13" t="s">
        <v>16</v>
      </c>
      <c r="B28" s="16" t="s">
        <v>32</v>
      </c>
      <c r="M28" s="11">
        <v>49000</v>
      </c>
      <c r="N28" s="12">
        <v>49000</v>
      </c>
    </row>
    <row r="29" spans="1:14" ht="15">
      <c r="A29" s="13" t="s">
        <v>18</v>
      </c>
      <c r="B29" s="16" t="s">
        <v>33</v>
      </c>
      <c r="M29" s="11">
        <v>2460500</v>
      </c>
      <c r="N29" s="12">
        <v>2460500</v>
      </c>
    </row>
    <row r="30" spans="1:14" ht="15">
      <c r="A30" s="13" t="s">
        <v>34</v>
      </c>
      <c r="B30" s="16" t="s">
        <v>35</v>
      </c>
      <c r="M30" s="11">
        <v>0</v>
      </c>
      <c r="N30" s="12">
        <v>0</v>
      </c>
    </row>
    <row r="31" spans="1:14" ht="15">
      <c r="A31" s="14"/>
      <c r="B31" s="36" t="s">
        <v>36</v>
      </c>
      <c r="C31" s="36"/>
      <c r="D31" s="36"/>
      <c r="E31" s="15"/>
      <c r="F31" s="15"/>
      <c r="G31" s="15"/>
      <c r="H31" s="15"/>
      <c r="I31" s="15"/>
      <c r="J31" s="15"/>
      <c r="K31" s="15"/>
      <c r="L31" s="15"/>
      <c r="M31" s="27">
        <f>SUM(M25:M30)</f>
        <v>3930785.77</v>
      </c>
      <c r="N31" s="27">
        <f>SUM(N25:N30)</f>
        <v>7364000</v>
      </c>
    </row>
    <row r="32" spans="1:14" ht="15">
      <c r="A32" s="6"/>
      <c r="B32" s="31" t="s">
        <v>37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8"/>
    </row>
    <row r="33" spans="1:14" ht="15">
      <c r="A33" s="13" t="s">
        <v>4</v>
      </c>
      <c r="B33" s="21" t="s">
        <v>38</v>
      </c>
      <c r="C33" s="22"/>
      <c r="D33" s="22"/>
      <c r="M33" s="11">
        <v>8888000</v>
      </c>
      <c r="N33" s="12">
        <v>8888000</v>
      </c>
    </row>
    <row r="34" spans="1:14" ht="15">
      <c r="A34" s="13" t="s">
        <v>6</v>
      </c>
      <c r="B34" s="21" t="s">
        <v>39</v>
      </c>
      <c r="C34" s="22"/>
      <c r="D34" s="22"/>
      <c r="M34" s="11">
        <v>0</v>
      </c>
      <c r="N34" s="12">
        <v>0</v>
      </c>
    </row>
    <row r="35" spans="1:14" ht="15">
      <c r="A35" s="13" t="s">
        <v>8</v>
      </c>
      <c r="B35" s="21" t="s">
        <v>40</v>
      </c>
      <c r="C35" s="22"/>
      <c r="D35" s="22"/>
      <c r="M35" s="11">
        <v>0</v>
      </c>
      <c r="N35" s="12">
        <v>0</v>
      </c>
    </row>
    <row r="36" spans="1:14" ht="15">
      <c r="A36" s="13" t="s">
        <v>16</v>
      </c>
      <c r="B36" s="21" t="s">
        <v>41</v>
      </c>
      <c r="C36" s="22"/>
      <c r="D36" s="22"/>
      <c r="M36" s="11">
        <v>0</v>
      </c>
      <c r="N36" s="12">
        <v>0</v>
      </c>
    </row>
    <row r="37" spans="1:14" ht="15">
      <c r="A37" s="14"/>
      <c r="B37" s="36" t="s">
        <v>42</v>
      </c>
      <c r="C37" s="36"/>
      <c r="D37" s="36"/>
      <c r="E37" s="15"/>
      <c r="F37" s="15"/>
      <c r="G37" s="15"/>
      <c r="H37" s="15"/>
      <c r="I37" s="15"/>
      <c r="J37" s="15"/>
      <c r="K37" s="15"/>
      <c r="L37" s="15"/>
      <c r="M37" s="27">
        <f>SUM(M33:M36)</f>
        <v>8888000</v>
      </c>
      <c r="N37" s="34">
        <f>SUM(N33:N36)</f>
        <v>8888000</v>
      </c>
    </row>
    <row r="38" spans="1:14" ht="15" customHeight="1">
      <c r="A38" s="13"/>
      <c r="B38" s="23" t="s">
        <v>43</v>
      </c>
      <c r="C38" s="30"/>
      <c r="D38" s="22"/>
      <c r="M38" s="25">
        <v>4135000</v>
      </c>
      <c r="N38" s="35">
        <v>4135000</v>
      </c>
    </row>
    <row r="39" spans="1:14" ht="19.5" customHeight="1">
      <c r="A39" s="13"/>
      <c r="B39" s="21" t="s">
        <v>44</v>
      </c>
      <c r="C39" s="22"/>
      <c r="D39" s="22"/>
      <c r="M39" s="11">
        <v>3880000</v>
      </c>
      <c r="N39" s="12">
        <v>0</v>
      </c>
    </row>
    <row r="40" spans="1:14" ht="18" customHeight="1">
      <c r="A40" s="13"/>
      <c r="B40" s="21" t="s">
        <v>45</v>
      </c>
      <c r="C40" s="22"/>
      <c r="D40" s="22"/>
      <c r="M40" s="11">
        <f>1382254.94+16097487.42</f>
        <v>17479742.36</v>
      </c>
      <c r="N40" s="12">
        <v>0</v>
      </c>
    </row>
    <row r="41" spans="1:14" ht="23.25" customHeight="1">
      <c r="A41" s="13"/>
      <c r="B41" s="23" t="s">
        <v>46</v>
      </c>
      <c r="M41" s="24">
        <f>M8+M16+M23+M31+M37+M38+M39+M40</f>
        <v>90041126.99</v>
      </c>
      <c r="N41" s="24">
        <f>+N8+N16+N23+N31+N37+N38</f>
        <v>72114598.86</v>
      </c>
    </row>
    <row r="42" spans="1:14" ht="8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9"/>
      <c r="N42" s="20"/>
    </row>
  </sheetData>
  <sheetProtection selectLockedCells="1" selectUnlockedCells="1"/>
  <mergeCells count="6">
    <mergeCell ref="B31:D31"/>
    <mergeCell ref="B37:D37"/>
    <mergeCell ref="A3:L3"/>
    <mergeCell ref="B8:D8"/>
    <mergeCell ref="B16:D16"/>
    <mergeCell ref="B23:D23"/>
  </mergeCells>
  <printOptions horizontalCentered="1"/>
  <pageMargins left="0.9840277777777777" right="0.9840277777777777" top="0.31527777777777777" bottom="0.31527777777777777" header="0.31527777777777777" footer="0.31527777777777777"/>
  <pageSetup horizontalDpi="300" verticalDpi="300" orientation="landscape" paperSize="77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CECCARELLIE</cp:lastModifiedBy>
  <cp:lastPrinted>2016-05-06T09:58:18Z</cp:lastPrinted>
  <dcterms:created xsi:type="dcterms:W3CDTF">2015-10-15T10:04:32Z</dcterms:created>
  <dcterms:modified xsi:type="dcterms:W3CDTF">2016-05-06T10:37:29Z</dcterms:modified>
  <cp:category/>
  <cp:version/>
  <cp:contentType/>
  <cp:contentStatus/>
</cp:coreProperties>
</file>